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anexa 1" sheetId="1" r:id="rId1"/>
  </sheets>
  <definedNames>
    <definedName name="_xlnm.Print_Titles" localSheetId="0">'anexa 1'!$13:$14</definedName>
  </definedNames>
  <calcPr fullCalcOnLoad="1"/>
</workbook>
</file>

<file path=xl/sharedStrings.xml><?xml version="1.0" encoding="utf-8"?>
<sst xmlns="http://schemas.openxmlformats.org/spreadsheetml/2006/main" count="108" uniqueCount="57">
  <si>
    <t>Nr. crt</t>
  </si>
  <si>
    <t>COD</t>
  </si>
  <si>
    <t xml:space="preserve">INFLUENTE </t>
  </si>
  <si>
    <t>DENUMIRE INDICATORI</t>
  </si>
  <si>
    <t>CONSILIUL JUDETEAN ARGES</t>
  </si>
  <si>
    <t>AN 2020</t>
  </si>
  <si>
    <t xml:space="preserve">TOTAL VENITURI </t>
  </si>
  <si>
    <t>mii lei</t>
  </si>
  <si>
    <t>Total Deficit</t>
  </si>
  <si>
    <t xml:space="preserve">LA BUGETUL DE VENITURI SI CHELTUIELI </t>
  </si>
  <si>
    <t>FINANTAT INTEGRAL  SAU PARTIAL DIN VENITURI PROPRII PE ANUL 2020</t>
  </si>
  <si>
    <t>66.10.06.01</t>
  </si>
  <si>
    <t>I.1</t>
  </si>
  <si>
    <t>VENITURILE SECTIUNII DE FUNCTIONARE</t>
  </si>
  <si>
    <t>SECTIUNEA DE FUNCTIONARE</t>
  </si>
  <si>
    <t>Cheltuieli cu bunuri si servicii</t>
  </si>
  <si>
    <t>Trim IV</t>
  </si>
  <si>
    <t>33.10.08</t>
  </si>
  <si>
    <t>Venituri din prestari servicii</t>
  </si>
  <si>
    <t>SPITALUL JUDETEAN DE URGENTA PITESTI</t>
  </si>
  <si>
    <t>SPITALUL ORASENESC "REGELE CAROL I" COSTESTI</t>
  </si>
  <si>
    <t>Deficit Sectiunea de Functionare</t>
  </si>
  <si>
    <t>I.2</t>
  </si>
  <si>
    <t>I.3</t>
  </si>
  <si>
    <t xml:space="preserve">TOTAL CHELTUIELI </t>
  </si>
  <si>
    <t>I</t>
  </si>
  <si>
    <t>SANATATE</t>
  </si>
  <si>
    <t>Cheltuieli de personal</t>
  </si>
  <si>
    <t>SPITALUL DE PNEUMOFTIZIOLOGIE VALEA IASULUI</t>
  </si>
  <si>
    <t>33.10.30</t>
  </si>
  <si>
    <t>43.10.33</t>
  </si>
  <si>
    <t>Subventii din bugetul fondului national unic de asigurari de sanatate pentru acoperirea cresterilor salariale</t>
  </si>
  <si>
    <t>Venituri din contractele incheiate cu directiile de sanatate publica din sume alocate de la bugetul de stat</t>
  </si>
  <si>
    <t>50.10</t>
  </si>
  <si>
    <t>SPITALUL DE PNEUMOFTIZIOLOGIE LEORDENI</t>
  </si>
  <si>
    <t>SPITALUL DE RECUPERARE BRADET</t>
  </si>
  <si>
    <t>I.4</t>
  </si>
  <si>
    <t>I.5</t>
  </si>
  <si>
    <t>I.6</t>
  </si>
  <si>
    <t>I.7</t>
  </si>
  <si>
    <t>SPITALUL DE BOLI CRONICE CALINESTI</t>
  </si>
  <si>
    <t>Donatii si sponsorizari</t>
  </si>
  <si>
    <t>37.10.01</t>
  </si>
  <si>
    <t>Venituri din contractele incheiate cu casele de asigurari sociale de sanatate</t>
  </si>
  <si>
    <t>33.10.21</t>
  </si>
  <si>
    <t>Venituri din concesiuni si inchirieri</t>
  </si>
  <si>
    <t>30.10.05</t>
  </si>
  <si>
    <t>Alte cheltuieli</t>
  </si>
  <si>
    <t>Plati efectuate in anii precedenti si recuperate in anul curent</t>
  </si>
  <si>
    <t>85</t>
  </si>
  <si>
    <t>SPITALUL DE PEDIATRIE PITESTI</t>
  </si>
  <si>
    <t>Sume alocate pentru stimulentul de risc</t>
  </si>
  <si>
    <t>42.10.82</t>
  </si>
  <si>
    <t>SPITALUL DE PSIHIATRIE VEDEA</t>
  </si>
  <si>
    <t>I.8</t>
  </si>
  <si>
    <t>66.10</t>
  </si>
  <si>
    <t xml:space="preserve">                                                                         ANEXA  la Proiectul de Hotărâre nr. 56/11.12.2020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</si>
</sst>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#,##0.0_);\(#,##0.0\)"/>
    <numFmt numFmtId="176" formatCode="#,##0.0"/>
    <numFmt numFmtId="177" formatCode="0.0"/>
    <numFmt numFmtId="178" formatCode="dd\ mmm"/>
    <numFmt numFmtId="179" formatCode="_(* #,##0.00_);_(* \(#,##0.00\);_(* \-??_);_(@_)"/>
    <numFmt numFmtId="180" formatCode="dd/mm/yy;@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-T&amp;M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1" applyNumberFormat="0" applyAlignment="0" applyProtection="0"/>
    <xf numFmtId="0" fontId="29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8" borderId="1" applyNumberFormat="0" applyAlignment="0" applyProtection="0"/>
    <xf numFmtId="0" fontId="35" fillId="48" borderId="1" applyNumberFormat="0" applyAlignment="0" applyProtection="0"/>
    <xf numFmtId="0" fontId="36" fillId="0" borderId="6" applyNumberFormat="0" applyFill="0" applyAlignment="0" applyProtection="0"/>
    <xf numFmtId="0" fontId="37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7" applyNumberFormat="0" applyFont="0" applyAlignment="0" applyProtection="0"/>
    <xf numFmtId="0" fontId="38" fillId="4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" fillId="0" borderId="10" applyNumberFormat="0" applyFill="0" applyAlignment="0" applyProtection="0"/>
    <xf numFmtId="179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51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10" fillId="0" borderId="11" xfId="84" applyNumberFormat="1" applyFont="1" applyFill="1" applyBorder="1" applyAlignment="1">
      <alignment vertical="center" wrapText="1"/>
      <protection/>
    </xf>
    <xf numFmtId="49" fontId="10" fillId="0" borderId="14" xfId="8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put 2" xfId="77"/>
    <cellStyle name="Linked Cell" xfId="78"/>
    <cellStyle name="Neutral" xfId="79"/>
    <cellStyle name="Normal 2" xfId="80"/>
    <cellStyle name="Normal 2 2" xfId="81"/>
    <cellStyle name="Normal 3" xfId="82"/>
    <cellStyle name="Normal 4" xfId="83"/>
    <cellStyle name="Normal_Anexa F 140 146 10.07" xfId="84"/>
    <cellStyle name="Note" xfId="85"/>
    <cellStyle name="Output" xfId="86"/>
    <cellStyle name="Percent" xfId="87"/>
    <cellStyle name="Title" xfId="88"/>
    <cellStyle name="Total" xfId="89"/>
    <cellStyle name="Total 2" xfId="90"/>
    <cellStyle name="Virgulă 2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28125" style="1" customWidth="1"/>
    <col min="2" max="2" width="54.140625" style="2" customWidth="1"/>
    <col min="3" max="3" width="11.421875" style="2" customWidth="1"/>
    <col min="4" max="4" width="12.00390625" style="2" customWidth="1"/>
    <col min="5" max="5" width="10.57421875" style="2" customWidth="1"/>
    <col min="6" max="16384" width="9.140625" style="2" customWidth="1"/>
  </cols>
  <sheetData>
    <row r="3" ht="15.75">
      <c r="A3" s="1" t="s">
        <v>4</v>
      </c>
    </row>
    <row r="5" spans="1:5" ht="15.75">
      <c r="A5" s="2"/>
      <c r="B5" s="3" t="s">
        <v>56</v>
      </c>
      <c r="C5" s="3"/>
      <c r="D5" s="21"/>
      <c r="E5" s="21"/>
    </row>
    <row r="6" spans="1:5" ht="15.75">
      <c r="A6" s="2"/>
      <c r="B6" s="3"/>
      <c r="C6" s="3"/>
      <c r="D6" s="21"/>
      <c r="E6" s="21"/>
    </row>
    <row r="7" spans="3:5" ht="15.75">
      <c r="C7" s="4"/>
      <c r="D7" s="4"/>
      <c r="E7" s="4"/>
    </row>
    <row r="8" spans="2:5" ht="15.75">
      <c r="B8" s="39" t="s">
        <v>2</v>
      </c>
      <c r="C8" s="39"/>
      <c r="D8" s="39"/>
      <c r="E8" s="39"/>
    </row>
    <row r="9" spans="2:5" ht="15.75">
      <c r="B9" s="39" t="s">
        <v>9</v>
      </c>
      <c r="C9" s="39"/>
      <c r="D9" s="39"/>
      <c r="E9" s="39"/>
    </row>
    <row r="10" spans="1:6" ht="15.75">
      <c r="A10" s="40" t="s">
        <v>10</v>
      </c>
      <c r="B10" s="41"/>
      <c r="C10" s="41"/>
      <c r="D10" s="41"/>
      <c r="E10" s="41"/>
      <c r="F10" s="42"/>
    </row>
    <row r="11" spans="1:5" ht="15.75">
      <c r="A11" s="5"/>
      <c r="B11" s="6"/>
      <c r="C11" s="6"/>
      <c r="D11" s="6"/>
      <c r="E11" s="6"/>
    </row>
    <row r="12" ht="15.75">
      <c r="E12" s="2" t="s">
        <v>7</v>
      </c>
    </row>
    <row r="13" spans="1:5" ht="29.25" customHeight="1">
      <c r="A13" s="7" t="s">
        <v>0</v>
      </c>
      <c r="B13" s="8" t="s">
        <v>3</v>
      </c>
      <c r="C13" s="8" t="s">
        <v>1</v>
      </c>
      <c r="D13" s="7" t="s">
        <v>5</v>
      </c>
      <c r="E13" s="7" t="s">
        <v>16</v>
      </c>
    </row>
    <row r="14" spans="1:5" s="1" customFormat="1" ht="15.75" customHeight="1">
      <c r="A14" s="8">
        <v>0</v>
      </c>
      <c r="B14" s="8">
        <v>1</v>
      </c>
      <c r="C14" s="8">
        <v>2</v>
      </c>
      <c r="D14" s="8">
        <v>3</v>
      </c>
      <c r="E14" s="8">
        <v>4</v>
      </c>
    </row>
    <row r="15" spans="1:5" s="1" customFormat="1" ht="15.75" customHeight="1">
      <c r="A15" s="9"/>
      <c r="B15" s="10" t="s">
        <v>6</v>
      </c>
      <c r="C15" s="8"/>
      <c r="D15" s="11">
        <f>D17+D18+D19+D20+D21+D22+D16</f>
        <v>-22791</v>
      </c>
      <c r="E15" s="11">
        <f>E17+E18+E19+E20+E21+E22+E16</f>
        <v>-22791</v>
      </c>
    </row>
    <row r="16" spans="1:5" s="1" customFormat="1" ht="15.75" customHeight="1">
      <c r="A16" s="9"/>
      <c r="B16" s="34" t="s">
        <v>45</v>
      </c>
      <c r="C16" s="35" t="s">
        <v>46</v>
      </c>
      <c r="D16" s="15">
        <f>D24</f>
        <v>3</v>
      </c>
      <c r="E16" s="15">
        <f>E24</f>
        <v>3</v>
      </c>
    </row>
    <row r="17" spans="1:5" s="1" customFormat="1" ht="15.75" customHeight="1">
      <c r="A17" s="9"/>
      <c r="B17" s="30" t="s">
        <v>18</v>
      </c>
      <c r="C17" s="31" t="s">
        <v>17</v>
      </c>
      <c r="D17" s="15">
        <f aca="true" t="shared" si="0" ref="D17:E20">D25</f>
        <v>-500</v>
      </c>
      <c r="E17" s="15">
        <f t="shared" si="0"/>
        <v>-500</v>
      </c>
    </row>
    <row r="18" spans="1:5" s="1" customFormat="1" ht="32.25" customHeight="1">
      <c r="A18" s="9"/>
      <c r="B18" s="30" t="s">
        <v>43</v>
      </c>
      <c r="C18" s="32" t="s">
        <v>44</v>
      </c>
      <c r="D18" s="15">
        <f t="shared" si="0"/>
        <v>-16518</v>
      </c>
      <c r="E18" s="15">
        <f t="shared" si="0"/>
        <v>-16518</v>
      </c>
    </row>
    <row r="19" spans="1:5" s="1" customFormat="1" ht="34.5" customHeight="1">
      <c r="A19" s="9"/>
      <c r="B19" s="30" t="s">
        <v>32</v>
      </c>
      <c r="C19" s="31" t="s">
        <v>29</v>
      </c>
      <c r="D19" s="15">
        <f t="shared" si="0"/>
        <v>3127</v>
      </c>
      <c r="E19" s="15">
        <f t="shared" si="0"/>
        <v>3127</v>
      </c>
    </row>
    <row r="20" spans="1:5" s="1" customFormat="1" ht="15.75" customHeight="1">
      <c r="A20" s="9"/>
      <c r="B20" s="13" t="s">
        <v>41</v>
      </c>
      <c r="C20" s="31" t="s">
        <v>42</v>
      </c>
      <c r="D20" s="15">
        <f t="shared" si="0"/>
        <v>14</v>
      </c>
      <c r="E20" s="15">
        <f t="shared" si="0"/>
        <v>14</v>
      </c>
    </row>
    <row r="21" spans="1:5" s="1" customFormat="1" ht="21" customHeight="1">
      <c r="A21" s="9"/>
      <c r="B21" s="13" t="s">
        <v>51</v>
      </c>
      <c r="C21" s="14" t="s">
        <v>52</v>
      </c>
      <c r="D21" s="15">
        <f>D29</f>
        <v>0</v>
      </c>
      <c r="E21" s="15">
        <f>E29</f>
        <v>0</v>
      </c>
    </row>
    <row r="22" spans="1:5" s="1" customFormat="1" ht="29.25" customHeight="1">
      <c r="A22" s="9"/>
      <c r="B22" s="33" t="s">
        <v>31</v>
      </c>
      <c r="C22" s="32" t="s">
        <v>30</v>
      </c>
      <c r="D22" s="17">
        <f>D30</f>
        <v>-8917</v>
      </c>
      <c r="E22" s="17">
        <f>E30</f>
        <v>-8917</v>
      </c>
    </row>
    <row r="23" spans="1:5" s="1" customFormat="1" ht="21.75" customHeight="1">
      <c r="A23" s="9"/>
      <c r="B23" s="16" t="s">
        <v>13</v>
      </c>
      <c r="C23" s="31"/>
      <c r="D23" s="18">
        <f>D24+D25+D26+D27+D28+D29+D30</f>
        <v>-22791</v>
      </c>
      <c r="E23" s="18">
        <f>E24+E25+E26+E27+E28+E29+E30</f>
        <v>-22791</v>
      </c>
    </row>
    <row r="24" spans="1:5" s="1" customFormat="1" ht="21.75" customHeight="1">
      <c r="A24" s="9"/>
      <c r="B24" s="34" t="s">
        <v>45</v>
      </c>
      <c r="C24" s="35" t="s">
        <v>46</v>
      </c>
      <c r="D24" s="17">
        <f>E24</f>
        <v>3</v>
      </c>
      <c r="E24" s="17">
        <v>3</v>
      </c>
    </row>
    <row r="25" spans="1:5" s="1" customFormat="1" ht="24" customHeight="1">
      <c r="A25" s="9"/>
      <c r="B25" s="30" t="s">
        <v>18</v>
      </c>
      <c r="C25" s="31" t="s">
        <v>17</v>
      </c>
      <c r="D25" s="17">
        <f aca="true" t="shared" si="1" ref="D25:D30">E25</f>
        <v>-500</v>
      </c>
      <c r="E25" s="17">
        <v>-500</v>
      </c>
    </row>
    <row r="26" spans="1:5" s="1" customFormat="1" ht="31.5" customHeight="1">
      <c r="A26" s="9"/>
      <c r="B26" s="30" t="s">
        <v>43</v>
      </c>
      <c r="C26" s="32" t="s">
        <v>44</v>
      </c>
      <c r="D26" s="17">
        <f t="shared" si="1"/>
        <v>-16518</v>
      </c>
      <c r="E26" s="17">
        <f>-12912-3606</f>
        <v>-16518</v>
      </c>
    </row>
    <row r="27" spans="1:5" s="1" customFormat="1" ht="32.25" customHeight="1">
      <c r="A27" s="9"/>
      <c r="B27" s="30" t="s">
        <v>32</v>
      </c>
      <c r="C27" s="31" t="s">
        <v>29</v>
      </c>
      <c r="D27" s="17">
        <f t="shared" si="1"/>
        <v>3127</v>
      </c>
      <c r="E27" s="15">
        <f>3363-236</f>
        <v>3127</v>
      </c>
    </row>
    <row r="28" spans="1:5" s="1" customFormat="1" ht="21" customHeight="1">
      <c r="A28" s="9"/>
      <c r="B28" s="13" t="s">
        <v>41</v>
      </c>
      <c r="C28" s="31" t="s">
        <v>42</v>
      </c>
      <c r="D28" s="17">
        <f t="shared" si="1"/>
        <v>14</v>
      </c>
      <c r="E28" s="15">
        <v>14</v>
      </c>
    </row>
    <row r="29" spans="1:5" s="1" customFormat="1" ht="21.75" customHeight="1">
      <c r="A29" s="9"/>
      <c r="B29" s="13" t="s">
        <v>51</v>
      </c>
      <c r="C29" s="14" t="s">
        <v>52</v>
      </c>
      <c r="D29" s="17">
        <f t="shared" si="1"/>
        <v>0</v>
      </c>
      <c r="E29" s="15">
        <v>0</v>
      </c>
    </row>
    <row r="30" spans="1:5" s="1" customFormat="1" ht="29.25" customHeight="1">
      <c r="A30" s="9"/>
      <c r="B30" s="33" t="s">
        <v>31</v>
      </c>
      <c r="C30" s="32" t="s">
        <v>30</v>
      </c>
      <c r="D30" s="17">
        <f t="shared" si="1"/>
        <v>-8917</v>
      </c>
      <c r="E30" s="15">
        <v>-8917</v>
      </c>
    </row>
    <row r="31" spans="1:5" s="1" customFormat="1" ht="20.25" customHeight="1">
      <c r="A31" s="12"/>
      <c r="B31" s="10" t="s">
        <v>24</v>
      </c>
      <c r="C31" s="8" t="s">
        <v>33</v>
      </c>
      <c r="D31" s="11">
        <f>D32</f>
        <v>-22791</v>
      </c>
      <c r="E31" s="11">
        <f>E32</f>
        <v>-22791</v>
      </c>
    </row>
    <row r="32" spans="1:5" s="1" customFormat="1" ht="21.75" customHeight="1">
      <c r="A32" s="12"/>
      <c r="B32" s="22" t="s">
        <v>14</v>
      </c>
      <c r="C32" s="8"/>
      <c r="D32" s="15">
        <f>D33+D34+D35+D36</f>
        <v>-22791</v>
      </c>
      <c r="E32" s="15">
        <f>E33+E34+E35+E36</f>
        <v>-22791</v>
      </c>
    </row>
    <row r="33" spans="1:5" s="1" customFormat="1" ht="21.75" customHeight="1">
      <c r="A33" s="12"/>
      <c r="B33" s="13" t="s">
        <v>27</v>
      </c>
      <c r="C33" s="14">
        <v>10</v>
      </c>
      <c r="D33" s="15">
        <f aca="true" t="shared" si="2" ref="D33:E36">D39</f>
        <v>-26410</v>
      </c>
      <c r="E33" s="15">
        <f t="shared" si="2"/>
        <v>-26410</v>
      </c>
    </row>
    <row r="34" spans="1:5" s="1" customFormat="1" ht="20.25" customHeight="1">
      <c r="A34" s="12"/>
      <c r="B34" s="13" t="s">
        <v>15</v>
      </c>
      <c r="C34" s="14">
        <v>20</v>
      </c>
      <c r="D34" s="15">
        <f t="shared" si="2"/>
        <v>3641.3500000000004</v>
      </c>
      <c r="E34" s="15">
        <f t="shared" si="2"/>
        <v>3641.3500000000004</v>
      </c>
    </row>
    <row r="35" spans="1:5" s="1" customFormat="1" ht="20.25" customHeight="1">
      <c r="A35" s="12"/>
      <c r="B35" s="36" t="s">
        <v>47</v>
      </c>
      <c r="C35" s="32">
        <v>59</v>
      </c>
      <c r="D35" s="15">
        <f t="shared" si="2"/>
        <v>-8</v>
      </c>
      <c r="E35" s="15">
        <f t="shared" si="2"/>
        <v>-8</v>
      </c>
    </row>
    <row r="36" spans="1:5" s="1" customFormat="1" ht="20.25" customHeight="1">
      <c r="A36" s="12"/>
      <c r="B36" s="37" t="s">
        <v>48</v>
      </c>
      <c r="C36" s="38" t="s">
        <v>49</v>
      </c>
      <c r="D36" s="15">
        <f t="shared" si="2"/>
        <v>-14.35</v>
      </c>
      <c r="E36" s="15">
        <f t="shared" si="2"/>
        <v>-14.35</v>
      </c>
    </row>
    <row r="37" spans="1:11" ht="18.75" customHeight="1">
      <c r="A37" s="8" t="s">
        <v>25</v>
      </c>
      <c r="B37" s="10" t="s">
        <v>26</v>
      </c>
      <c r="C37" s="8" t="s">
        <v>55</v>
      </c>
      <c r="D37" s="11">
        <f>D38</f>
        <v>-22791</v>
      </c>
      <c r="E37" s="11">
        <f>E38</f>
        <v>-22791</v>
      </c>
      <c r="F37" s="20"/>
      <c r="G37" s="20"/>
      <c r="H37" s="20"/>
      <c r="I37" s="20"/>
      <c r="J37" s="20"/>
      <c r="K37" s="20"/>
    </row>
    <row r="38" spans="1:11" ht="18.75" customHeight="1">
      <c r="A38" s="8"/>
      <c r="B38" s="22" t="s">
        <v>14</v>
      </c>
      <c r="C38" s="8"/>
      <c r="D38" s="15">
        <f>D39+D40+D41+D42</f>
        <v>-22791</v>
      </c>
      <c r="E38" s="15">
        <f>E39+E40+E41+E42</f>
        <v>-22791</v>
      </c>
      <c r="F38" s="20"/>
      <c r="G38" s="20"/>
      <c r="H38" s="20"/>
      <c r="I38" s="20"/>
      <c r="J38" s="20"/>
      <c r="K38" s="20"/>
    </row>
    <row r="39" spans="1:11" ht="18.75" customHeight="1">
      <c r="A39" s="8"/>
      <c r="B39" s="22" t="s">
        <v>27</v>
      </c>
      <c r="C39" s="14">
        <v>10</v>
      </c>
      <c r="D39" s="15">
        <f>D45+D49+D52+D55+D60+D68+D72+D65</f>
        <v>-26410</v>
      </c>
      <c r="E39" s="15">
        <f>E45+E49+E52+E55+E60+E68+E72+E65</f>
        <v>-26410</v>
      </c>
      <c r="F39" s="20"/>
      <c r="G39" s="20"/>
      <c r="H39" s="20"/>
      <c r="I39" s="20"/>
      <c r="J39" s="20"/>
      <c r="K39" s="20"/>
    </row>
    <row r="40" spans="1:11" ht="18.75" customHeight="1">
      <c r="A40" s="8"/>
      <c r="B40" s="13" t="s">
        <v>15</v>
      </c>
      <c r="C40" s="14">
        <v>20</v>
      </c>
      <c r="D40" s="15">
        <f>D46+D56+D61+D69+D73</f>
        <v>3641.3500000000004</v>
      </c>
      <c r="E40" s="15">
        <f>E46+E56+E61+E69+E73</f>
        <v>3641.3500000000004</v>
      </c>
      <c r="F40" s="20"/>
      <c r="G40" s="20"/>
      <c r="H40" s="20"/>
      <c r="I40" s="20"/>
      <c r="J40" s="20"/>
      <c r="K40" s="20"/>
    </row>
    <row r="41" spans="1:11" ht="18.75" customHeight="1">
      <c r="A41" s="8"/>
      <c r="B41" s="36" t="s">
        <v>47</v>
      </c>
      <c r="C41" s="32">
        <v>59</v>
      </c>
      <c r="D41" s="15">
        <f>D62</f>
        <v>-8</v>
      </c>
      <c r="E41" s="15">
        <f>E62</f>
        <v>-8</v>
      </c>
      <c r="F41" s="20"/>
      <c r="G41" s="20"/>
      <c r="H41" s="20"/>
      <c r="I41" s="20"/>
      <c r="J41" s="20"/>
      <c r="K41" s="20"/>
    </row>
    <row r="42" spans="1:11" ht="18.75" customHeight="1">
      <c r="A42" s="8"/>
      <c r="B42" s="37" t="s">
        <v>48</v>
      </c>
      <c r="C42" s="38" t="s">
        <v>49</v>
      </c>
      <c r="D42" s="15">
        <f>D57</f>
        <v>-14.35</v>
      </c>
      <c r="E42" s="15">
        <f>E57</f>
        <v>-14.35</v>
      </c>
      <c r="F42" s="20"/>
      <c r="G42" s="20"/>
      <c r="H42" s="20"/>
      <c r="I42" s="20"/>
      <c r="J42" s="20"/>
      <c r="K42" s="20"/>
    </row>
    <row r="43" spans="1:11" ht="24" customHeight="1">
      <c r="A43" s="8" t="s">
        <v>12</v>
      </c>
      <c r="B43" s="29" t="s">
        <v>19</v>
      </c>
      <c r="C43" s="8" t="s">
        <v>11</v>
      </c>
      <c r="D43" s="11">
        <f>D44</f>
        <v>5907</v>
      </c>
      <c r="E43" s="11">
        <f>E44</f>
        <v>5907</v>
      </c>
      <c r="F43" s="20"/>
      <c r="G43" s="20"/>
      <c r="H43" s="20"/>
      <c r="I43" s="20"/>
      <c r="J43" s="20"/>
      <c r="K43" s="20"/>
    </row>
    <row r="44" spans="1:11" ht="18.75" customHeight="1">
      <c r="A44" s="8"/>
      <c r="B44" s="22" t="s">
        <v>14</v>
      </c>
      <c r="C44" s="8"/>
      <c r="D44" s="15">
        <f>D46+D45</f>
        <v>5907</v>
      </c>
      <c r="E44" s="15">
        <f>E46+E45</f>
        <v>5907</v>
      </c>
      <c r="F44" s="20"/>
      <c r="G44" s="20"/>
      <c r="H44" s="20"/>
      <c r="I44" s="20"/>
      <c r="J44" s="20"/>
      <c r="K44" s="20"/>
    </row>
    <row r="45" spans="1:11" ht="18.75" customHeight="1">
      <c r="A45" s="8"/>
      <c r="B45" s="22" t="s">
        <v>27</v>
      </c>
      <c r="C45" s="14">
        <v>10</v>
      </c>
      <c r="D45" s="15">
        <f>E45</f>
        <v>1497</v>
      </c>
      <c r="E45" s="15">
        <v>1497</v>
      </c>
      <c r="F45" s="20"/>
      <c r="G45" s="20"/>
      <c r="H45" s="20"/>
      <c r="I45" s="20"/>
      <c r="J45" s="20"/>
      <c r="K45" s="20"/>
    </row>
    <row r="46" spans="1:11" ht="19.5" customHeight="1">
      <c r="A46" s="8"/>
      <c r="B46" s="13" t="s">
        <v>15</v>
      </c>
      <c r="C46" s="14">
        <v>20</v>
      </c>
      <c r="D46" s="15">
        <f>E46</f>
        <v>4410</v>
      </c>
      <c r="E46" s="15">
        <v>4410</v>
      </c>
      <c r="F46" s="20"/>
      <c r="G46" s="20"/>
      <c r="H46" s="20"/>
      <c r="I46" s="20"/>
      <c r="J46" s="20"/>
      <c r="K46" s="20"/>
    </row>
    <row r="47" spans="1:11" ht="19.5" customHeight="1">
      <c r="A47" s="8" t="s">
        <v>22</v>
      </c>
      <c r="B47" s="29" t="s">
        <v>50</v>
      </c>
      <c r="C47" s="8" t="s">
        <v>11</v>
      </c>
      <c r="D47" s="11">
        <f>D48</f>
        <v>-17998.5</v>
      </c>
      <c r="E47" s="11">
        <f>E48</f>
        <v>-17998.5</v>
      </c>
      <c r="F47" s="20"/>
      <c r="G47" s="20"/>
      <c r="H47" s="20"/>
      <c r="I47" s="20"/>
      <c r="J47" s="20"/>
      <c r="K47" s="20"/>
    </row>
    <row r="48" spans="1:11" ht="19.5" customHeight="1">
      <c r="A48" s="8"/>
      <c r="B48" s="22" t="s">
        <v>14</v>
      </c>
      <c r="C48" s="8"/>
      <c r="D48" s="15">
        <f>D49</f>
        <v>-17998.5</v>
      </c>
      <c r="E48" s="15">
        <f>E49</f>
        <v>-17998.5</v>
      </c>
      <c r="F48" s="20"/>
      <c r="G48" s="20"/>
      <c r="H48" s="20"/>
      <c r="I48" s="20"/>
      <c r="J48" s="20"/>
      <c r="K48" s="20"/>
    </row>
    <row r="49" spans="1:11" ht="19.5" customHeight="1">
      <c r="A49" s="8"/>
      <c r="B49" s="22" t="s">
        <v>27</v>
      </c>
      <c r="C49" s="14">
        <v>10</v>
      </c>
      <c r="D49" s="15">
        <f>E49</f>
        <v>-17998.5</v>
      </c>
      <c r="E49" s="15">
        <v>-17998.5</v>
      </c>
      <c r="F49" s="20"/>
      <c r="G49" s="20"/>
      <c r="H49" s="20"/>
      <c r="I49" s="20"/>
      <c r="J49" s="20"/>
      <c r="K49" s="20"/>
    </row>
    <row r="50" spans="1:11" ht="35.25" customHeight="1">
      <c r="A50" s="8" t="s">
        <v>23</v>
      </c>
      <c r="B50" s="16" t="s">
        <v>20</v>
      </c>
      <c r="C50" s="8" t="s">
        <v>11</v>
      </c>
      <c r="D50" s="11">
        <f>D51</f>
        <v>-1367</v>
      </c>
      <c r="E50" s="11">
        <f>E51</f>
        <v>-1367</v>
      </c>
      <c r="F50" s="20"/>
      <c r="G50" s="20"/>
      <c r="H50" s="20"/>
      <c r="I50" s="20"/>
      <c r="J50" s="20"/>
      <c r="K50" s="20"/>
    </row>
    <row r="51" spans="1:11" ht="22.5" customHeight="1">
      <c r="A51" s="8"/>
      <c r="B51" s="22" t="s">
        <v>14</v>
      </c>
      <c r="C51" s="8"/>
      <c r="D51" s="15">
        <f>D52</f>
        <v>-1367</v>
      </c>
      <c r="E51" s="15">
        <f>E52</f>
        <v>-1367</v>
      </c>
      <c r="F51" s="20"/>
      <c r="G51" s="20"/>
      <c r="H51" s="20"/>
      <c r="I51" s="20"/>
      <c r="J51" s="20"/>
      <c r="K51" s="20"/>
    </row>
    <row r="52" spans="1:11" ht="22.5" customHeight="1">
      <c r="A52" s="8"/>
      <c r="B52" s="22" t="s">
        <v>27</v>
      </c>
      <c r="C52" s="14">
        <v>10</v>
      </c>
      <c r="D52" s="15">
        <f>E52</f>
        <v>-1367</v>
      </c>
      <c r="E52" s="15">
        <v>-1367</v>
      </c>
      <c r="F52" s="20"/>
      <c r="G52" s="20"/>
      <c r="H52" s="20"/>
      <c r="I52" s="20"/>
      <c r="J52" s="20"/>
      <c r="K52" s="20"/>
    </row>
    <row r="53" spans="1:11" ht="30.75" customHeight="1">
      <c r="A53" s="8" t="s">
        <v>36</v>
      </c>
      <c r="B53" s="29" t="s">
        <v>28</v>
      </c>
      <c r="C53" s="8" t="s">
        <v>11</v>
      </c>
      <c r="D53" s="11">
        <f>D54</f>
        <v>-395.5</v>
      </c>
      <c r="E53" s="11">
        <f>E54</f>
        <v>-395.5</v>
      </c>
      <c r="F53" s="20"/>
      <c r="G53" s="20"/>
      <c r="H53" s="20"/>
      <c r="I53" s="20"/>
      <c r="J53" s="20"/>
      <c r="K53" s="20"/>
    </row>
    <row r="54" spans="1:11" ht="18.75" customHeight="1">
      <c r="A54" s="8"/>
      <c r="B54" s="22" t="s">
        <v>14</v>
      </c>
      <c r="C54" s="8"/>
      <c r="D54" s="15">
        <f>D55+D56+D57</f>
        <v>-395.5</v>
      </c>
      <c r="E54" s="15">
        <f>E55+E56+E57</f>
        <v>-395.5</v>
      </c>
      <c r="F54" s="20"/>
      <c r="G54" s="20"/>
      <c r="H54" s="20"/>
      <c r="I54" s="20"/>
      <c r="J54" s="20"/>
      <c r="K54" s="20"/>
    </row>
    <row r="55" spans="1:11" ht="18.75" customHeight="1">
      <c r="A55" s="8"/>
      <c r="B55" s="22" t="s">
        <v>27</v>
      </c>
      <c r="C55" s="14">
        <v>10</v>
      </c>
      <c r="D55" s="15">
        <f>E55</f>
        <v>-223.5</v>
      </c>
      <c r="E55" s="15">
        <v>-223.5</v>
      </c>
      <c r="F55" s="20"/>
      <c r="G55" s="20"/>
      <c r="H55" s="20"/>
      <c r="I55" s="20"/>
      <c r="J55" s="20"/>
      <c r="K55" s="20"/>
    </row>
    <row r="56" spans="1:11" ht="18.75" customHeight="1">
      <c r="A56" s="8"/>
      <c r="B56" s="13" t="s">
        <v>15</v>
      </c>
      <c r="C56" s="14">
        <v>20</v>
      </c>
      <c r="D56" s="15">
        <f>E56</f>
        <v>-157.65</v>
      </c>
      <c r="E56" s="15">
        <v>-157.65</v>
      </c>
      <c r="F56" s="20"/>
      <c r="G56" s="20"/>
      <c r="H56" s="20"/>
      <c r="I56" s="20"/>
      <c r="J56" s="20"/>
      <c r="K56" s="20"/>
    </row>
    <row r="57" spans="1:11" ht="18.75" customHeight="1">
      <c r="A57" s="8"/>
      <c r="B57" s="37" t="s">
        <v>48</v>
      </c>
      <c r="C57" s="38" t="s">
        <v>49</v>
      </c>
      <c r="D57" s="15">
        <f>E57</f>
        <v>-14.35</v>
      </c>
      <c r="E57" s="15">
        <v>-14.35</v>
      </c>
      <c r="F57" s="20"/>
      <c r="G57" s="20"/>
      <c r="H57" s="20"/>
      <c r="I57" s="20"/>
      <c r="J57" s="20"/>
      <c r="K57" s="20"/>
    </row>
    <row r="58" spans="1:11" ht="18.75" customHeight="1">
      <c r="A58" s="8" t="s">
        <v>37</v>
      </c>
      <c r="B58" s="29" t="s">
        <v>34</v>
      </c>
      <c r="C58" s="8" t="s">
        <v>11</v>
      </c>
      <c r="D58" s="11">
        <f>D59</f>
        <v>-983</v>
      </c>
      <c r="E58" s="11">
        <f>E59</f>
        <v>-983</v>
      </c>
      <c r="F58" s="20"/>
      <c r="G58" s="20"/>
      <c r="H58" s="20"/>
      <c r="I58" s="20"/>
      <c r="J58" s="20"/>
      <c r="K58" s="20"/>
    </row>
    <row r="59" spans="1:11" ht="18.75" customHeight="1">
      <c r="A59" s="8"/>
      <c r="B59" s="22" t="s">
        <v>14</v>
      </c>
      <c r="C59" s="8"/>
      <c r="D59" s="15">
        <f>D60+D61+D62</f>
        <v>-983</v>
      </c>
      <c r="E59" s="15">
        <f>E60+E61+E62</f>
        <v>-983</v>
      </c>
      <c r="F59" s="20"/>
      <c r="G59" s="20"/>
      <c r="H59" s="20"/>
      <c r="I59" s="20"/>
      <c r="J59" s="20"/>
      <c r="K59" s="20"/>
    </row>
    <row r="60" spans="1:11" ht="18.75" customHeight="1">
      <c r="A60" s="8"/>
      <c r="B60" s="22" t="s">
        <v>27</v>
      </c>
      <c r="C60" s="14">
        <v>10</v>
      </c>
      <c r="D60" s="15">
        <f>E60</f>
        <v>-952</v>
      </c>
      <c r="E60" s="15">
        <v>-952</v>
      </c>
      <c r="F60" s="20"/>
      <c r="G60" s="20"/>
      <c r="H60" s="20"/>
      <c r="I60" s="20"/>
      <c r="J60" s="20"/>
      <c r="K60" s="20"/>
    </row>
    <row r="61" spans="1:11" ht="20.25" customHeight="1">
      <c r="A61" s="8"/>
      <c r="B61" s="13" t="s">
        <v>15</v>
      </c>
      <c r="C61" s="14">
        <v>20</v>
      </c>
      <c r="D61" s="15">
        <f>E61</f>
        <v>-23</v>
      </c>
      <c r="E61" s="15">
        <v>-23</v>
      </c>
      <c r="F61" s="20"/>
      <c r="G61" s="20"/>
      <c r="H61" s="20"/>
      <c r="I61" s="20"/>
      <c r="J61" s="20"/>
      <c r="K61" s="20"/>
    </row>
    <row r="62" spans="1:11" ht="20.25" customHeight="1">
      <c r="A62" s="8"/>
      <c r="B62" s="36" t="s">
        <v>47</v>
      </c>
      <c r="C62" s="32">
        <v>59</v>
      </c>
      <c r="D62" s="15">
        <f>E62</f>
        <v>-8</v>
      </c>
      <c r="E62" s="15">
        <v>-8</v>
      </c>
      <c r="F62" s="20"/>
      <c r="G62" s="20"/>
      <c r="H62" s="20"/>
      <c r="I62" s="20"/>
      <c r="J62" s="20"/>
      <c r="K62" s="20"/>
    </row>
    <row r="63" spans="1:11" ht="20.25" customHeight="1">
      <c r="A63" s="8" t="s">
        <v>38</v>
      </c>
      <c r="B63" s="16" t="s">
        <v>53</v>
      </c>
      <c r="C63" s="8" t="s">
        <v>11</v>
      </c>
      <c r="D63" s="11">
        <f>D64</f>
        <v>-3842</v>
      </c>
      <c r="E63" s="11">
        <f>E64</f>
        <v>-3842</v>
      </c>
      <c r="F63" s="20"/>
      <c r="G63" s="20"/>
      <c r="H63" s="20"/>
      <c r="I63" s="20"/>
      <c r="J63" s="20"/>
      <c r="K63" s="20"/>
    </row>
    <row r="64" spans="1:11" ht="20.25" customHeight="1">
      <c r="A64" s="8"/>
      <c r="B64" s="22" t="s">
        <v>14</v>
      </c>
      <c r="C64" s="8"/>
      <c r="D64" s="15">
        <f>D65</f>
        <v>-3842</v>
      </c>
      <c r="E64" s="15">
        <f>E65</f>
        <v>-3842</v>
      </c>
      <c r="F64" s="20"/>
      <c r="G64" s="20"/>
      <c r="H64" s="20"/>
      <c r="I64" s="20"/>
      <c r="J64" s="20"/>
      <c r="K64" s="20"/>
    </row>
    <row r="65" spans="1:11" ht="20.25" customHeight="1">
      <c r="A65" s="8"/>
      <c r="B65" s="22" t="s">
        <v>27</v>
      </c>
      <c r="C65" s="14">
        <v>10</v>
      </c>
      <c r="D65" s="15">
        <f>E65</f>
        <v>-3842</v>
      </c>
      <c r="E65" s="15">
        <v>-3842</v>
      </c>
      <c r="F65" s="20"/>
      <c r="G65" s="20"/>
      <c r="H65" s="20"/>
      <c r="I65" s="20"/>
      <c r="J65" s="20"/>
      <c r="K65" s="20"/>
    </row>
    <row r="66" spans="1:11" ht="18.75" customHeight="1">
      <c r="A66" s="8" t="s">
        <v>39</v>
      </c>
      <c r="B66" s="29" t="s">
        <v>35</v>
      </c>
      <c r="C66" s="8" t="s">
        <v>11</v>
      </c>
      <c r="D66" s="11">
        <f>D67</f>
        <v>-1078</v>
      </c>
      <c r="E66" s="11">
        <f>E67</f>
        <v>-1078</v>
      </c>
      <c r="F66" s="20"/>
      <c r="G66" s="20"/>
      <c r="H66" s="20"/>
      <c r="I66" s="20"/>
      <c r="J66" s="20"/>
      <c r="K66" s="20"/>
    </row>
    <row r="67" spans="1:11" ht="18.75" customHeight="1">
      <c r="A67" s="8"/>
      <c r="B67" s="22" t="s">
        <v>14</v>
      </c>
      <c r="C67" s="8"/>
      <c r="D67" s="15">
        <f>D68+D69</f>
        <v>-1078</v>
      </c>
      <c r="E67" s="15">
        <f>E68+E69</f>
        <v>-1078</v>
      </c>
      <c r="F67" s="20"/>
      <c r="G67" s="20"/>
      <c r="H67" s="20"/>
      <c r="I67" s="20"/>
      <c r="J67" s="20"/>
      <c r="K67" s="20"/>
    </row>
    <row r="68" spans="1:11" ht="18.75" customHeight="1">
      <c r="A68" s="8"/>
      <c r="B68" s="22" t="s">
        <v>27</v>
      </c>
      <c r="C68" s="14">
        <v>10</v>
      </c>
      <c r="D68" s="15">
        <f>E68</f>
        <v>-500</v>
      </c>
      <c r="E68" s="15">
        <v>-500</v>
      </c>
      <c r="F68" s="20"/>
      <c r="G68" s="20"/>
      <c r="H68" s="20"/>
      <c r="I68" s="20"/>
      <c r="J68" s="20"/>
      <c r="K68" s="20"/>
    </row>
    <row r="69" spans="1:11" ht="18.75" customHeight="1">
      <c r="A69" s="8"/>
      <c r="B69" s="13" t="s">
        <v>15</v>
      </c>
      <c r="C69" s="14">
        <v>20</v>
      </c>
      <c r="D69" s="15">
        <f>E69</f>
        <v>-578</v>
      </c>
      <c r="E69" s="15">
        <v>-578</v>
      </c>
      <c r="F69" s="20"/>
      <c r="G69" s="20"/>
      <c r="H69" s="20"/>
      <c r="I69" s="20"/>
      <c r="J69" s="20"/>
      <c r="K69" s="20"/>
    </row>
    <row r="70" spans="1:11" ht="18.75" customHeight="1">
      <c r="A70" s="8" t="s">
        <v>54</v>
      </c>
      <c r="B70" s="29" t="s">
        <v>40</v>
      </c>
      <c r="C70" s="8" t="s">
        <v>11</v>
      </c>
      <c r="D70" s="11">
        <f>D71</f>
        <v>-3034</v>
      </c>
      <c r="E70" s="11">
        <f>E71</f>
        <v>-3034</v>
      </c>
      <c r="F70" s="20"/>
      <c r="G70" s="20"/>
      <c r="H70" s="20"/>
      <c r="I70" s="20"/>
      <c r="J70" s="20"/>
      <c r="K70" s="20"/>
    </row>
    <row r="71" spans="1:11" ht="18.75" customHeight="1">
      <c r="A71" s="8"/>
      <c r="B71" s="22" t="s">
        <v>14</v>
      </c>
      <c r="C71" s="8"/>
      <c r="D71" s="15">
        <f>D72+D73+D77</f>
        <v>-3034</v>
      </c>
      <c r="E71" s="15">
        <f>E72+E73+E77</f>
        <v>-3034</v>
      </c>
      <c r="F71" s="20"/>
      <c r="G71" s="20"/>
      <c r="H71" s="20"/>
      <c r="I71" s="20"/>
      <c r="J71" s="20"/>
      <c r="K71" s="20"/>
    </row>
    <row r="72" spans="1:11" ht="18.75" customHeight="1">
      <c r="A72" s="8"/>
      <c r="B72" s="22" t="s">
        <v>27</v>
      </c>
      <c r="C72" s="14">
        <v>10</v>
      </c>
      <c r="D72" s="15">
        <f>E72</f>
        <v>-3024</v>
      </c>
      <c r="E72" s="15">
        <v>-3024</v>
      </c>
      <c r="F72" s="20"/>
      <c r="G72" s="20"/>
      <c r="H72" s="20"/>
      <c r="I72" s="20"/>
      <c r="J72" s="20"/>
      <c r="K72" s="20"/>
    </row>
    <row r="73" spans="1:11" ht="18.75" customHeight="1">
      <c r="A73" s="8"/>
      <c r="B73" s="13" t="s">
        <v>15</v>
      </c>
      <c r="C73" s="14">
        <v>20</v>
      </c>
      <c r="D73" s="15">
        <f>E73</f>
        <v>-10</v>
      </c>
      <c r="E73" s="15">
        <v>-10</v>
      </c>
      <c r="F73" s="20"/>
      <c r="G73" s="20"/>
      <c r="H73" s="20"/>
      <c r="I73" s="20"/>
      <c r="J73" s="20"/>
      <c r="K73" s="20"/>
    </row>
    <row r="74" spans="1:11" ht="18.75" customHeight="1">
      <c r="A74" s="8"/>
      <c r="B74" s="13"/>
      <c r="C74" s="14"/>
      <c r="D74" s="15"/>
      <c r="E74" s="15"/>
      <c r="F74" s="20"/>
      <c r="G74" s="20"/>
      <c r="H74" s="20"/>
      <c r="I74" s="20"/>
      <c r="J74" s="20"/>
      <c r="K74" s="20"/>
    </row>
    <row r="75" spans="1:11" ht="18.75" customHeight="1">
      <c r="A75" s="8"/>
      <c r="B75" s="22" t="s">
        <v>21</v>
      </c>
      <c r="C75" s="14"/>
      <c r="D75" s="15">
        <f>D23-D32</f>
        <v>0</v>
      </c>
      <c r="E75" s="15">
        <f>E23-E32</f>
        <v>0</v>
      </c>
      <c r="F75" s="20"/>
      <c r="G75" s="20"/>
      <c r="H75" s="20"/>
      <c r="I75" s="20"/>
      <c r="J75" s="20"/>
      <c r="K75" s="20"/>
    </row>
    <row r="76" spans="1:5" ht="15.75">
      <c r="A76" s="8"/>
      <c r="B76" s="22" t="s">
        <v>8</v>
      </c>
      <c r="C76" s="19"/>
      <c r="D76" s="15">
        <f>D75</f>
        <v>0</v>
      </c>
      <c r="E76" s="15">
        <f>E75</f>
        <v>0</v>
      </c>
    </row>
    <row r="77" spans="1:5" ht="15.75">
      <c r="A77" s="5"/>
      <c r="B77" s="24"/>
      <c r="C77" s="26"/>
      <c r="D77" s="27"/>
      <c r="E77" s="27"/>
    </row>
    <row r="78" spans="1:5" ht="15.75">
      <c r="A78" s="23"/>
      <c r="B78" s="23"/>
      <c r="C78" s="23"/>
      <c r="D78" s="28"/>
      <c r="E78" s="28"/>
    </row>
    <row r="80" spans="1:5" ht="15.75">
      <c r="A80" s="23"/>
      <c r="B80" s="23"/>
      <c r="C80" s="23"/>
      <c r="D80" s="23"/>
      <c r="E80" s="23"/>
    </row>
    <row r="81" spans="1:5" ht="15.75">
      <c r="A81" s="23"/>
      <c r="B81" s="23"/>
      <c r="C81" s="23"/>
      <c r="D81" s="23"/>
      <c r="E81" s="23"/>
    </row>
    <row r="82" spans="1:5" ht="15.75">
      <c r="A82" s="23"/>
      <c r="B82" s="24"/>
      <c r="C82" s="20"/>
      <c r="D82" s="20"/>
      <c r="E82" s="20"/>
    </row>
    <row r="83" spans="1:5" ht="15.75">
      <c r="A83" s="23"/>
      <c r="B83" s="25"/>
      <c r="C83" s="20"/>
      <c r="D83" s="20"/>
      <c r="E83" s="20"/>
    </row>
  </sheetData>
  <sheetProtection/>
  <mergeCells count="3">
    <mergeCell ref="B8:E8"/>
    <mergeCell ref="B9:E9"/>
    <mergeCell ref="A10:F10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cristinam</cp:lastModifiedBy>
  <cp:lastPrinted>2020-12-15T06:55:38Z</cp:lastPrinted>
  <dcterms:created xsi:type="dcterms:W3CDTF">2012-01-03T09:20:27Z</dcterms:created>
  <dcterms:modified xsi:type="dcterms:W3CDTF">2020-12-15T08:48:09Z</dcterms:modified>
  <cp:category/>
  <cp:version/>
  <cp:contentType/>
  <cp:contentStatus/>
</cp:coreProperties>
</file>