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<sst xmlns="http://schemas.openxmlformats.org/spreadsheetml/2006/main" count="118" uniqueCount="71">
  <si>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</si>
  <si>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</si>
  <si>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</si>
  <si>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</si>
  <si>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</si>
  <si>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</si>
  <si>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</si>
  <si>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</si>
  <si>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</si>
  <si>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</si>
  <si>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</si>
  <si>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</si>
  <si>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</si>
  <si>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</si>
  <si>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</si>
  <si>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</si>
  <si>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</si>
  <si>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</si>
  <si>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</si>
  <si>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</si>
  <si>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</si>
  <si>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</si>
  <si>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</si>
  <si>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</si>
  <si>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</si>
  <si>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</si>
  <si>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</si>
  <si>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</si>
  <si>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</si>
  <si>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</si>
  <si>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</si>
  <si>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</si>
  <si>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</si>
  <si>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</si>
  <si>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</si>
  <si>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</si>
  <si>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</si>
  <si>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</si>
  <si>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</si>
  <si>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</si>
  <si>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</si>
  <si>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</si>
  <si>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</si>
  <si>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</si>
  <si>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</si>
  <si>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</si>
  <si>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Cod fiscal:</t>
  </si>
  <si>
    <t>PLATI RESTANTE</t>
  </si>
  <si>
    <t xml:space="preserve">   sub 30 de zile</t>
  </si>
  <si>
    <t xml:space="preserve">   peste 120 de zile</t>
  </si>
  <si>
    <t xml:space="preserve">   peste  90 de zile</t>
  </si>
  <si>
    <t xml:space="preserve">   peste  30 de zile</t>
  </si>
  <si>
    <t xml:space="preserve">   catre furnizori, creditorii din operatii comerciale</t>
  </si>
  <si>
    <t xml:space="preserve">   fata de bugetul general consolidat</t>
  </si>
  <si>
    <t xml:space="preserve">   fata de salariati</t>
  </si>
  <si>
    <t xml:space="preserve">   imprumut nerambursate la scadenta</t>
  </si>
  <si>
    <t xml:space="preserve">   dobanzi restante</t>
  </si>
  <si>
    <t>Total plati restante inregistrate la sfarsitul perioadei de raportare, din care:</t>
  </si>
  <si>
    <t>Venituri incasate - sectiunea de functionare</t>
  </si>
  <si>
    <t>Venituri incasate - sectiunea de dezvoltare</t>
  </si>
  <si>
    <t>10*)</t>
  </si>
  <si>
    <t xml:space="preserve">*) </t>
  </si>
  <si>
    <t>Total venituri bugetare</t>
  </si>
  <si>
    <t>Plati restante - sectiunea de functionare</t>
  </si>
  <si>
    <t>Plati restante - sectiunea de dezvoltare</t>
  </si>
  <si>
    <t>Trezoreria operativa:Topoloveni</t>
  </si>
  <si>
    <t>Botesti</t>
  </si>
  <si>
    <t>Excedentul sectiunii de functionare</t>
  </si>
  <si>
    <t xml:space="preserve"> venituri incasate - (plati efectuate + plati restante) </t>
  </si>
  <si>
    <t>Excedentul sectiunii de dezvoltare</t>
  </si>
  <si>
    <t xml:space="preserve"> venituri incasate - (plati efectuate + plati restante)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</si>
</sst>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medium"/>
      <bottom style="thin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Alignment="1">
      <alignment horizontal="center"/>
    </xf>
    <xf numFmtId="0" fontId="0" fillId="0" borderId="26" xfId="0" applyFill="1" applyBorder="1" applyAlignment="1">
      <alignment/>
    </xf>
    <xf numFmtId="4" fontId="0" fillId="2" borderId="27" xfId="0" applyNumberFormat="1" applyFill="1" applyBorder="1" applyAlignment="1">
      <alignment vertical="top"/>
    </xf>
    <xf numFmtId="4" fontId="0" fillId="3" borderId="28" xfId="0" applyNumberFormat="1" applyFill="1" applyBorder="1" applyAlignment="1">
      <alignment vertical="top"/>
    </xf>
    <xf numFmtId="4" fontId="0" fillId="2" borderId="29" xfId="0" applyNumberFormat="1" applyFill="1" applyBorder="1" applyAlignment="1">
      <alignment vertical="top"/>
    </xf>
    <xf numFmtId="4" fontId="0" fillId="2" borderId="30" xfId="0" applyNumberFormat="1" applyFill="1" applyBorder="1" applyAlignment="1">
      <alignment vertical="top"/>
    </xf>
    <xf numFmtId="4" fontId="0" fillId="2" borderId="31" xfId="0" applyNumberFormat="1" applyFill="1" applyBorder="1" applyAlignment="1">
      <alignment vertical="top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3" borderId="32" xfId="0" applyNumberFormat="1" applyFill="1" applyBorder="1" applyAlignment="1">
      <alignment vertical="top"/>
    </xf>
    <xf numFmtId="4" fontId="0" fillId="0" borderId="12" xfId="0" applyNumberFormat="1" applyFill="1" applyBorder="1" applyAlignment="1">
      <alignment/>
    </xf>
    <xf numFmtId="4" fontId="0" fillId="3" borderId="27" xfId="0" applyNumberFormat="1" applyFill="1" applyBorder="1" applyAlignment="1">
      <alignment vertical="center"/>
    </xf>
    <xf numFmtId="4" fontId="0" fillId="3" borderId="27" xfId="0" applyNumberForma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0" xfId="0" applyFont="1" applyAlignment="1">
      <alignment horizontal="left" vertical="top"/>
    </xf>
    <xf numFmtId="4" fontId="0" fillId="0" borderId="0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8">
      <selection activeCell="D44" sqref="D44:D45"/>
    </sheetView>
  </sheetViews>
  <sheetFormatPr defaultColWidth="9.140625" defaultRowHeight="12.75"/>
  <cols>
    <col min="1" max="1" width="12.140625" style="0" bestFit="1" customWidth="1"/>
    <col min="2" max="2" width="42.28125" style="0" bestFit="1" customWidth="1"/>
    <col min="3" max="3" width="42.8515625" style="0" bestFit="1" customWidth="1"/>
    <col min="4" max="4" width="21.140625" style="0" customWidth="1"/>
    <col min="5" max="5" width="12.8515625" style="0" customWidth="1"/>
    <col min="6" max="6" width="11.00390625" style="0" customWidth="1"/>
  </cols>
  <sheetData>
    <row r="1" ht="15.75">
      <c r="A1" s="10" t="s">
        <v>65</v>
      </c>
    </row>
    <row r="2" spans="1:6" ht="15.75">
      <c r="A2" s="10" t="s">
        <v>39</v>
      </c>
      <c r="B2" s="75" t="s">
        <v>66</v>
      </c>
      <c r="C2" s="75"/>
      <c r="D2" s="75"/>
      <c r="E2" s="75"/>
      <c r="F2" s="75"/>
    </row>
    <row r="3" spans="1:6" ht="16.5" thickBot="1">
      <c r="A3" s="14" t="s">
        <v>46</v>
      </c>
      <c r="B3" s="57">
        <v>5103430</v>
      </c>
      <c r="C3" s="58"/>
      <c r="D3" s="58"/>
      <c r="E3" s="58"/>
      <c r="F3" s="58"/>
    </row>
    <row r="4" spans="1:6" ht="12.75">
      <c r="A4" s="59" t="s">
        <v>37</v>
      </c>
      <c r="B4" s="60"/>
      <c r="C4" s="60"/>
      <c r="D4" s="60"/>
      <c r="E4" s="60"/>
      <c r="F4" s="61"/>
    </row>
    <row r="5" spans="1:6" ht="13.5" thickBot="1">
      <c r="A5" s="62"/>
      <c r="B5" s="63"/>
      <c r="C5" s="63"/>
      <c r="D5" s="63"/>
      <c r="E5" s="63"/>
      <c r="F5" s="64"/>
    </row>
    <row r="6" spans="1:6" ht="13.5" thickBot="1">
      <c r="A6" s="24" t="s">
        <v>40</v>
      </c>
      <c r="B6" s="25" t="s">
        <v>41</v>
      </c>
      <c r="C6" s="25" t="s">
        <v>42</v>
      </c>
      <c r="D6" s="25" t="s">
        <v>43</v>
      </c>
      <c r="E6" s="25" t="s">
        <v>44</v>
      </c>
      <c r="F6" s="26" t="s">
        <v>45</v>
      </c>
    </row>
    <row r="7" spans="1:6" ht="12.75">
      <c r="A7" s="2">
        <v>1</v>
      </c>
      <c r="B7" s="3" t="s">
        <v>2</v>
      </c>
      <c r="C7" s="29" t="s">
        <v>16</v>
      </c>
      <c r="D7" s="45">
        <v>396433.98</v>
      </c>
      <c r="E7" s="67" t="str">
        <f>IF(D8&lt;&gt;0,ROUND(D7/D8*100,2)&amp;"%"," ")</f>
        <v>119,05%</v>
      </c>
      <c r="F7" s="65" t="s">
        <v>36</v>
      </c>
    </row>
    <row r="8" spans="1:6" ht="13.5" thickBot="1">
      <c r="A8" s="9"/>
      <c r="B8" s="7"/>
      <c r="C8" s="30" t="s">
        <v>17</v>
      </c>
      <c r="D8" s="46">
        <v>333000</v>
      </c>
      <c r="E8" s="68"/>
      <c r="F8" s="66"/>
    </row>
    <row r="9" spans="1:6" ht="12.75">
      <c r="A9" s="2">
        <v>2</v>
      </c>
      <c r="B9" s="3" t="s">
        <v>3</v>
      </c>
      <c r="C9" s="31" t="s">
        <v>18</v>
      </c>
      <c r="D9" s="45">
        <v>273206.98</v>
      </c>
      <c r="E9" s="67" t="str">
        <f>IF(D10&lt;&gt;0,ROUND(D9/D10*100,2)&amp;"%"," ")</f>
        <v>141,56%</v>
      </c>
      <c r="F9" s="65" t="s">
        <v>36</v>
      </c>
    </row>
    <row r="10" spans="1:6" ht="13.5" thickBot="1">
      <c r="A10" s="9"/>
      <c r="B10" s="7"/>
      <c r="C10" s="32" t="s">
        <v>19</v>
      </c>
      <c r="D10" s="46">
        <v>193000</v>
      </c>
      <c r="E10" s="68"/>
      <c r="F10" s="66"/>
    </row>
    <row r="11" spans="1:6" ht="13.5" thickBot="1">
      <c r="A11" s="2">
        <v>3</v>
      </c>
      <c r="B11" s="3" t="s">
        <v>4</v>
      </c>
      <c r="C11" s="31" t="s">
        <v>18</v>
      </c>
      <c r="D11" s="45">
        <v>273206.98</v>
      </c>
      <c r="E11" s="67" t="str">
        <f>IF(D12&lt;&gt;0,ROUND(D11/D12*100,2)&amp;"%"," ")</f>
        <v>68,92%</v>
      </c>
      <c r="F11" s="65" t="s">
        <v>36</v>
      </c>
    </row>
    <row r="12" spans="1:6" ht="13.5" thickBot="1">
      <c r="A12" s="9"/>
      <c r="B12" s="7"/>
      <c r="C12" s="32" t="s">
        <v>16</v>
      </c>
      <c r="D12" s="45">
        <v>396433.98</v>
      </c>
      <c r="E12" s="68"/>
      <c r="F12" s="66"/>
    </row>
    <row r="13" spans="1:6" ht="13.5" thickBot="1">
      <c r="A13" s="2">
        <v>4</v>
      </c>
      <c r="B13" s="3" t="s">
        <v>5</v>
      </c>
      <c r="C13" s="31" t="s">
        <v>20</v>
      </c>
      <c r="D13" s="45">
        <v>113212.03</v>
      </c>
      <c r="E13" s="67" t="str">
        <f>IF(D14&lt;&gt;0,ROUND(D13/D14*100,2)&amp;"%"," ")</f>
        <v>28,56%</v>
      </c>
      <c r="F13" s="65" t="s">
        <v>36</v>
      </c>
    </row>
    <row r="14" spans="1:6" ht="13.5" thickBot="1">
      <c r="A14" s="9"/>
      <c r="B14" s="7"/>
      <c r="C14" s="32" t="s">
        <v>16</v>
      </c>
      <c r="D14" s="45">
        <v>396433.98</v>
      </c>
      <c r="E14" s="68"/>
      <c r="F14" s="66"/>
    </row>
    <row r="15" spans="1:6" ht="12.75">
      <c r="A15" s="2">
        <v>5</v>
      </c>
      <c r="B15" s="3" t="s">
        <v>6</v>
      </c>
      <c r="C15" s="31" t="s">
        <v>18</v>
      </c>
      <c r="D15" s="45"/>
      <c r="E15" s="67" t="str">
        <f>IF(D16&lt;&gt;0,ROUND(D15/D16,2)," ")</f>
        <v> </v>
      </c>
      <c r="F15" s="65" t="s">
        <v>22</v>
      </c>
    </row>
    <row r="16" spans="1:6" ht="13.5" thickBot="1">
      <c r="A16" s="9"/>
      <c r="B16" s="7"/>
      <c r="C16" s="32" t="s">
        <v>21</v>
      </c>
      <c r="D16" s="46"/>
      <c r="E16" s="68"/>
      <c r="F16" s="66"/>
    </row>
    <row r="17" spans="1:6" ht="12.75">
      <c r="A17" s="2">
        <v>6</v>
      </c>
      <c r="B17" s="3" t="s">
        <v>7</v>
      </c>
      <c r="C17" s="33" t="s">
        <v>23</v>
      </c>
      <c r="D17" s="45"/>
      <c r="E17" s="69" t="str">
        <f>IF(D18&lt;&gt;0,ROUND(D17/D18*100,2)&amp;"%"," ")</f>
        <v> </v>
      </c>
      <c r="F17" s="65" t="s">
        <v>22</v>
      </c>
    </row>
    <row r="18" spans="1:6" ht="13.5" thickBot="1">
      <c r="A18" s="9"/>
      <c r="B18" s="7"/>
      <c r="C18" s="32" t="s">
        <v>24</v>
      </c>
      <c r="D18" s="46"/>
      <c r="E18" s="70"/>
      <c r="F18" s="66"/>
    </row>
    <row r="19" spans="1:6" ht="26.25" thickBot="1">
      <c r="A19" s="2">
        <v>7</v>
      </c>
      <c r="B19" s="16" t="s">
        <v>8</v>
      </c>
      <c r="C19" s="34" t="s">
        <v>25</v>
      </c>
      <c r="D19" s="45"/>
      <c r="E19" s="69" t="str">
        <f>IF(D20&lt;&gt;0,ROUND(D19/D20*100,2)&amp;"%"," ")</f>
        <v> </v>
      </c>
      <c r="F19" s="65" t="s">
        <v>22</v>
      </c>
    </row>
    <row r="20" spans="1:6" ht="13.5" thickBot="1">
      <c r="A20" s="9"/>
      <c r="B20" s="17"/>
      <c r="C20" s="32" t="s">
        <v>16</v>
      </c>
      <c r="D20" s="45"/>
      <c r="E20" s="70"/>
      <c r="F20" s="66"/>
    </row>
    <row r="21" spans="1:6" ht="13.5" thickBot="1">
      <c r="A21" s="2">
        <v>8</v>
      </c>
      <c r="B21" s="3" t="s">
        <v>9</v>
      </c>
      <c r="C21" s="33" t="s">
        <v>26</v>
      </c>
      <c r="D21" s="45">
        <v>319206.98</v>
      </c>
      <c r="E21" s="69" t="str">
        <f>IF(D22&lt;&gt;0,ROUND(D21/D22*100,2)&amp;"%"," ")</f>
        <v>80,52%</v>
      </c>
      <c r="F21" s="65" t="s">
        <v>36</v>
      </c>
    </row>
    <row r="22" spans="1:6" ht="13.5" thickBot="1">
      <c r="A22" s="9"/>
      <c r="B22" s="7"/>
      <c r="C22" s="32" t="s">
        <v>16</v>
      </c>
      <c r="D22" s="45">
        <v>396433.98</v>
      </c>
      <c r="E22" s="70"/>
      <c r="F22" s="66"/>
    </row>
    <row r="23" spans="1:6" ht="13.5" thickBot="1">
      <c r="A23" s="2">
        <v>9</v>
      </c>
      <c r="B23" s="3" t="s">
        <v>10</v>
      </c>
      <c r="C23" s="35"/>
      <c r="D23" s="47"/>
      <c r="E23" s="52"/>
      <c r="F23" s="71" t="s">
        <v>22</v>
      </c>
    </row>
    <row r="24" spans="1:6" ht="25.5">
      <c r="A24" s="6" t="s">
        <v>0</v>
      </c>
      <c r="B24" s="5" t="s">
        <v>11</v>
      </c>
      <c r="C24" s="36" t="s">
        <v>27</v>
      </c>
      <c r="D24" s="47">
        <v>71039.9</v>
      </c>
      <c r="E24" s="76">
        <f>IF(D25&lt;&gt;0,ROUND(D24/D25,2)," ")</f>
        <v>0.54</v>
      </c>
      <c r="F24" s="72"/>
    </row>
    <row r="25" spans="1:6" ht="12.75">
      <c r="A25" s="13"/>
      <c r="B25" s="12"/>
      <c r="C25" s="37" t="s">
        <v>28</v>
      </c>
      <c r="D25" s="48">
        <v>130408.9</v>
      </c>
      <c r="E25" s="77"/>
      <c r="F25" s="72"/>
    </row>
    <row r="26" spans="1:6" ht="12.75">
      <c r="A26" s="4" t="s">
        <v>1</v>
      </c>
      <c r="B26" s="1" t="s">
        <v>10</v>
      </c>
      <c r="C26" s="37" t="s">
        <v>29</v>
      </c>
      <c r="D26" s="48">
        <v>79430.03</v>
      </c>
      <c r="E26" s="73">
        <f>IF(D27&lt;&gt;0,ROUND(D26/D27,2)," ")</f>
        <v>147092.65</v>
      </c>
      <c r="F26" s="72"/>
    </row>
    <row r="27" spans="1:6" ht="13.5" thickBot="1">
      <c r="A27" s="41"/>
      <c r="B27" s="1"/>
      <c r="C27" s="42" t="s">
        <v>30</v>
      </c>
      <c r="D27" s="49">
        <v>0.54</v>
      </c>
      <c r="E27" s="76"/>
      <c r="F27" s="72"/>
    </row>
    <row r="28" spans="1:6" ht="12.75">
      <c r="A28" s="2" t="s">
        <v>60</v>
      </c>
      <c r="B28" s="8" t="s">
        <v>58</v>
      </c>
      <c r="C28" s="33"/>
      <c r="D28" s="45">
        <v>396433.98</v>
      </c>
      <c r="E28" s="69" t="str">
        <f>IF(D30&lt;&gt;0,ROUND(D28/D30*100,2)&amp;"%"," ")</f>
        <v>100%</v>
      </c>
      <c r="F28" s="65" t="s">
        <v>36</v>
      </c>
    </row>
    <row r="29" spans="1:6" ht="13.5" thickBot="1">
      <c r="A29" s="4"/>
      <c r="B29" s="11" t="s">
        <v>59</v>
      </c>
      <c r="C29" s="44"/>
      <c r="D29" s="48">
        <v>0</v>
      </c>
      <c r="E29" s="73"/>
      <c r="F29" s="74"/>
    </row>
    <row r="30" spans="1:6" ht="13.5" thickBot="1">
      <c r="A30" s="9"/>
      <c r="B30" s="7" t="s">
        <v>62</v>
      </c>
      <c r="C30" s="32"/>
      <c r="D30" s="45">
        <v>396433.98</v>
      </c>
      <c r="E30" s="70"/>
      <c r="F30" s="66"/>
    </row>
    <row r="31" spans="1:5" ht="12.75">
      <c r="A31" s="43" t="s">
        <v>61</v>
      </c>
      <c r="D31" s="1"/>
      <c r="E31" s="1"/>
    </row>
    <row r="32" ht="13.5" thickBot="1"/>
    <row r="33" spans="1:6" ht="12.75">
      <c r="A33" s="59" t="s">
        <v>38</v>
      </c>
      <c r="B33" s="60"/>
      <c r="C33" s="60"/>
      <c r="D33" s="60"/>
      <c r="E33" s="60"/>
      <c r="F33" s="61"/>
    </row>
    <row r="34" spans="1:6" ht="13.5" thickBot="1">
      <c r="A34" s="62"/>
      <c r="B34" s="63"/>
      <c r="C34" s="63"/>
      <c r="D34" s="63"/>
      <c r="E34" s="63"/>
      <c r="F34" s="64"/>
    </row>
    <row r="35" spans="1:6" ht="13.5" thickBot="1">
      <c r="A35" s="21" t="s">
        <v>40</v>
      </c>
      <c r="B35" s="22" t="s">
        <v>41</v>
      </c>
      <c r="C35" s="22" t="s">
        <v>42</v>
      </c>
      <c r="D35" s="22" t="s">
        <v>43</v>
      </c>
      <c r="E35" s="22" t="s">
        <v>44</v>
      </c>
      <c r="F35" s="23" t="s">
        <v>45</v>
      </c>
    </row>
    <row r="36" spans="1:6" ht="13.5" thickBot="1">
      <c r="A36" s="2">
        <v>1</v>
      </c>
      <c r="B36" s="3" t="s">
        <v>12</v>
      </c>
      <c r="C36" s="31" t="s">
        <v>31</v>
      </c>
      <c r="D36" s="45"/>
      <c r="E36" s="67"/>
      <c r="F36" s="65" t="s">
        <v>22</v>
      </c>
    </row>
    <row r="37" spans="1:6" ht="13.5" thickBot="1">
      <c r="A37" s="9"/>
      <c r="B37" s="7"/>
      <c r="C37" s="38" t="s">
        <v>32</v>
      </c>
      <c r="D37" s="45"/>
      <c r="E37" s="68"/>
      <c r="F37" s="66"/>
    </row>
    <row r="38" spans="1:6" ht="13.5" thickBot="1">
      <c r="A38" s="2">
        <v>2</v>
      </c>
      <c r="B38" s="3" t="s">
        <v>13</v>
      </c>
      <c r="C38" s="31" t="s">
        <v>33</v>
      </c>
      <c r="D38" s="45">
        <v>284856.19</v>
      </c>
      <c r="E38" s="67" t="str">
        <f>IF(D39&lt;&gt;0,ROUND(D38/D39*100,2)&amp;"%"," ")</f>
        <v>100%</v>
      </c>
      <c r="F38" s="65" t="s">
        <v>36</v>
      </c>
    </row>
    <row r="39" spans="1:6" ht="13.5" thickBot="1">
      <c r="A39" s="9"/>
      <c r="B39" s="7"/>
      <c r="C39" s="32" t="s">
        <v>32</v>
      </c>
      <c r="D39" s="45">
        <v>284856.19</v>
      </c>
      <c r="E39" s="68"/>
      <c r="F39" s="66"/>
    </row>
    <row r="40" spans="1:6" ht="13.5" thickBot="1">
      <c r="A40" s="2">
        <v>3</v>
      </c>
      <c r="B40" s="3" t="s">
        <v>14</v>
      </c>
      <c r="C40" s="31" t="s">
        <v>34</v>
      </c>
      <c r="D40" s="45">
        <v>0</v>
      </c>
      <c r="E40" s="67" t="str">
        <f>IF(D41&lt;&gt;0,ROUND(D40/D41*100,2)&amp;"%"," ")</f>
        <v>0%</v>
      </c>
      <c r="F40" s="65" t="s">
        <v>36</v>
      </c>
    </row>
    <row r="41" spans="1:6" ht="13.5" thickBot="1">
      <c r="A41" s="9"/>
      <c r="B41" s="7"/>
      <c r="C41" s="32" t="s">
        <v>32</v>
      </c>
      <c r="D41" s="45">
        <v>284856.19</v>
      </c>
      <c r="E41" s="68"/>
      <c r="F41" s="66"/>
    </row>
    <row r="42" spans="1:6" ht="13.5" thickBot="1">
      <c r="A42" s="2">
        <v>4</v>
      </c>
      <c r="B42" s="3" t="s">
        <v>15</v>
      </c>
      <c r="C42" s="33" t="s">
        <v>35</v>
      </c>
      <c r="D42" s="45"/>
      <c r="E42" s="69" t="str">
        <f>IF(D43&lt;&gt;0,ROUND(D42/D43*100,2)&amp;"%"," ")</f>
        <v> </v>
      </c>
      <c r="F42" s="65" t="s">
        <v>22</v>
      </c>
    </row>
    <row r="43" spans="1:6" ht="13.5" thickBot="1">
      <c r="A43" s="9"/>
      <c r="B43" s="7"/>
      <c r="C43" s="32" t="s">
        <v>32</v>
      </c>
      <c r="D43" s="45"/>
      <c r="E43" s="70"/>
      <c r="F43" s="66"/>
    </row>
    <row r="44" spans="1:6" ht="13.5" thickBot="1">
      <c r="A44" s="18">
        <v>5</v>
      </c>
      <c r="B44" s="19" t="s">
        <v>67</v>
      </c>
      <c r="C44" s="39" t="s">
        <v>68</v>
      </c>
      <c r="D44" s="53">
        <f>D28-D38-D61</f>
        <v>111577.78999999998</v>
      </c>
      <c r="E44" s="54"/>
      <c r="F44" s="20" t="s">
        <v>36</v>
      </c>
    </row>
    <row r="45" spans="1:6" ht="13.5" thickBot="1">
      <c r="A45" s="18">
        <v>6</v>
      </c>
      <c r="B45" s="19" t="s">
        <v>69</v>
      </c>
      <c r="C45" s="39" t="s">
        <v>70</v>
      </c>
      <c r="D45" s="53">
        <f>D29-D40-D62</f>
        <v>0</v>
      </c>
      <c r="E45" s="54"/>
      <c r="F45" s="20" t="s">
        <v>36</v>
      </c>
    </row>
    <row r="47" ht="13.5" thickBot="1"/>
    <row r="48" spans="1:6" ht="12.75">
      <c r="A48" s="59" t="s">
        <v>47</v>
      </c>
      <c r="B48" s="60"/>
      <c r="C48" s="60"/>
      <c r="D48" s="60"/>
      <c r="E48" s="60"/>
      <c r="F48" s="61"/>
    </row>
    <row r="49" spans="1:6" ht="13.5" thickBot="1">
      <c r="A49" s="62"/>
      <c r="B49" s="63"/>
      <c r="C49" s="63"/>
      <c r="D49" s="63"/>
      <c r="E49" s="63"/>
      <c r="F49" s="64"/>
    </row>
    <row r="50" spans="1:6" ht="13.5" thickBot="1">
      <c r="A50" s="21" t="s">
        <v>40</v>
      </c>
      <c r="B50" s="22" t="s">
        <v>41</v>
      </c>
      <c r="C50" s="22" t="s">
        <v>42</v>
      </c>
      <c r="D50" s="22" t="s">
        <v>43</v>
      </c>
      <c r="E50" s="22"/>
      <c r="F50" s="23" t="s">
        <v>45</v>
      </c>
    </row>
    <row r="51" spans="1:6" ht="26.25" thickBot="1">
      <c r="A51" s="28">
        <v>1</v>
      </c>
      <c r="B51" s="27" t="s">
        <v>57</v>
      </c>
      <c r="C51" s="31"/>
      <c r="D51" s="55">
        <f>D56+D57+D58+D59+D60</f>
        <v>0</v>
      </c>
      <c r="E51" s="50"/>
      <c r="F51" s="15" t="s">
        <v>36</v>
      </c>
    </row>
    <row r="52" spans="1:6" ht="13.5" thickBot="1">
      <c r="A52" s="2">
        <v>2</v>
      </c>
      <c r="B52" s="3" t="s">
        <v>48</v>
      </c>
      <c r="C52" s="31"/>
      <c r="D52" s="56">
        <v>0</v>
      </c>
      <c r="E52" s="50"/>
      <c r="F52" s="15" t="s">
        <v>36</v>
      </c>
    </row>
    <row r="53" spans="1:6" ht="13.5" thickBot="1">
      <c r="A53" s="2">
        <v>3</v>
      </c>
      <c r="B53" s="3" t="s">
        <v>51</v>
      </c>
      <c r="C53" s="31"/>
      <c r="D53" s="56">
        <v>0</v>
      </c>
      <c r="E53" s="50"/>
      <c r="F53" s="15" t="s">
        <v>36</v>
      </c>
    </row>
    <row r="54" spans="1:6" ht="13.5" thickBot="1">
      <c r="A54" s="2">
        <v>4</v>
      </c>
      <c r="B54" s="3" t="s">
        <v>50</v>
      </c>
      <c r="C54" s="33"/>
      <c r="D54" s="56">
        <v>0</v>
      </c>
      <c r="E54" s="51"/>
      <c r="F54" s="15" t="s">
        <v>36</v>
      </c>
    </row>
    <row r="55" spans="1:6" ht="13.5" thickBot="1">
      <c r="A55" s="18">
        <v>5</v>
      </c>
      <c r="B55" s="3" t="s">
        <v>49</v>
      </c>
      <c r="C55" s="39"/>
      <c r="D55" s="53">
        <v>0</v>
      </c>
      <c r="E55" s="54"/>
      <c r="F55" s="15" t="s">
        <v>36</v>
      </c>
    </row>
    <row r="56" spans="1:6" ht="13.5" thickBot="1">
      <c r="A56" s="18">
        <v>6</v>
      </c>
      <c r="B56" s="19" t="s">
        <v>52</v>
      </c>
      <c r="C56" s="39"/>
      <c r="D56" s="53">
        <v>0</v>
      </c>
      <c r="E56" s="54"/>
      <c r="F56" s="15" t="s">
        <v>36</v>
      </c>
    </row>
    <row r="57" spans="1:6" ht="13.5" thickBot="1">
      <c r="A57" s="18">
        <v>7</v>
      </c>
      <c r="B57" s="19" t="s">
        <v>53</v>
      </c>
      <c r="C57" s="39"/>
      <c r="D57" s="53">
        <v>0</v>
      </c>
      <c r="E57" s="54"/>
      <c r="F57" s="15" t="s">
        <v>36</v>
      </c>
    </row>
    <row r="58" spans="1:6" ht="13.5" thickBot="1">
      <c r="A58" s="18">
        <v>8</v>
      </c>
      <c r="B58" s="19" t="s">
        <v>54</v>
      </c>
      <c r="C58" s="39"/>
      <c r="D58" s="53">
        <v>0</v>
      </c>
      <c r="E58" s="54"/>
      <c r="F58" s="15" t="s">
        <v>36</v>
      </c>
    </row>
    <row r="59" spans="1:6" ht="13.5" thickBot="1">
      <c r="A59" s="18">
        <v>9</v>
      </c>
      <c r="B59" s="19" t="s">
        <v>55</v>
      </c>
      <c r="C59" s="39"/>
      <c r="D59" s="53">
        <v>0</v>
      </c>
      <c r="E59" s="54"/>
      <c r="F59" s="15" t="s">
        <v>36</v>
      </c>
    </row>
    <row r="60" spans="1:6" ht="13.5" thickBot="1">
      <c r="A60" s="18">
        <v>10</v>
      </c>
      <c r="B60" s="19" t="s">
        <v>56</v>
      </c>
      <c r="C60" s="39"/>
      <c r="D60" s="53">
        <v>0</v>
      </c>
      <c r="E60" s="54"/>
      <c r="F60" s="40" t="s">
        <v>36</v>
      </c>
    </row>
    <row r="61" spans="1:6" ht="13.5" thickBot="1">
      <c r="A61" s="18">
        <v>11</v>
      </c>
      <c r="B61" s="19" t="s">
        <v>63</v>
      </c>
      <c r="C61" s="39"/>
      <c r="D61" s="53">
        <v>0</v>
      </c>
      <c r="E61" s="54"/>
      <c r="F61" s="15" t="s">
        <v>36</v>
      </c>
    </row>
    <row r="62" spans="1:6" ht="13.5" thickBot="1">
      <c r="A62" s="18">
        <v>12</v>
      </c>
      <c r="B62" s="19" t="s">
        <v>64</v>
      </c>
      <c r="C62" s="39"/>
      <c r="D62" s="53">
        <v>0</v>
      </c>
      <c r="E62" s="54"/>
      <c r="F62" s="40" t="s">
        <v>36</v>
      </c>
    </row>
  </sheetData>
  <mergeCells count="33">
    <mergeCell ref="B2:F2"/>
    <mergeCell ref="E36:E37"/>
    <mergeCell ref="F38:F39"/>
    <mergeCell ref="E38:E39"/>
    <mergeCell ref="E19:E20"/>
    <mergeCell ref="E21:E22"/>
    <mergeCell ref="E24:E25"/>
    <mergeCell ref="E26:E27"/>
    <mergeCell ref="E13:E14"/>
    <mergeCell ref="E15:E16"/>
    <mergeCell ref="F21:F22"/>
    <mergeCell ref="E17:E18"/>
    <mergeCell ref="E42:E43"/>
    <mergeCell ref="E40:E41"/>
    <mergeCell ref="F40:F41"/>
    <mergeCell ref="F42:F43"/>
    <mergeCell ref="F23:F27"/>
    <mergeCell ref="E28:E30"/>
    <mergeCell ref="F28:F30"/>
    <mergeCell ref="E11:E12"/>
    <mergeCell ref="F15:F16"/>
    <mergeCell ref="F17:F18"/>
    <mergeCell ref="F19:F20"/>
    <mergeCell ref="A48:F49"/>
    <mergeCell ref="A4:F5"/>
    <mergeCell ref="A33:F34"/>
    <mergeCell ref="F36:F37"/>
    <mergeCell ref="F7:F8"/>
    <mergeCell ref="F9:F10"/>
    <mergeCell ref="F11:F12"/>
    <mergeCell ref="F13:F14"/>
    <mergeCell ref="E7:E8"/>
    <mergeCell ref="E9:E10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a</cp:lastModifiedBy>
  <cp:lastPrinted>2013-03-06T06:22:43Z</cp:lastPrinted>
  <dcterms:created xsi:type="dcterms:W3CDTF">2011-04-28T10:35:18Z</dcterms:created>
  <dcterms:modified xsi:type="dcterms:W3CDTF">2018-04-25T05:57:48Z</dcterms:modified>
  <cp:category/>
  <cp:version/>
  <cp:contentType/>
  <cp:contentStatus/>
</cp:coreProperties>
</file>